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овый" sheetId="1" state="visible" r:id="rId3"/>
    <sheet name="АКТ" sheetId="2" state="visible" r:id="rId4"/>
    <sheet name="СПД" sheetId="3" state="visible" r:id="rId5"/>
  </sheets>
  <definedNames>
    <definedName function="false" hidden="false" localSheetId="1" name="_xlnm.Print_Area" vbProcedure="false">АКТ!$A$1:$J$25</definedName>
    <definedName function="false" hidden="true" localSheetId="1" name="_xlnm._FilterDatabase" vbProcedure="false">АКТ!$A$11:$J$11</definedName>
    <definedName function="false" hidden="false" localSheetId="0" name="_xlnm.Print_Area" vbProcedure="false">новый!$A$1:$O$107</definedName>
    <definedName function="false" hidden="false" localSheetId="2" name="_xlnm.Print_Area" vbProcedure="false">СПД!$A$1:$K$31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<sst xmlns="http://schemas.openxmlformats.org/spreadsheetml/2006/main" count="196" uniqueCount="182">
  <si>
    <t xml:space="preserve">ДОГОВОР №</t>
  </si>
  <si>
    <t xml:space="preserve">О ПРЕДОСТАВЛЕНИИ ПЛАТНЫХ МЕДИЦИНСКИХ УСЛУГ</t>
  </si>
  <si>
    <t xml:space="preserve">    Государственное бюджетное учреждение здравоохранения «Волгоградское областное патологоанатомическое бюро», Волгоград (ГБУЗ «ВОПАБ»), именуемое в дальнейшем – «Исполнитель», в лице заведующего Красноармейским мПАО Шагина Алексеея Алексеевича, действующего на основании</t>
  </si>
  <si>
    <t xml:space="preserve">доверенности </t>
  </si>
  <si>
    <t xml:space="preserve">№ 7 от 12 января 2026 года </t>
  </si>
  <si>
    <t xml:space="preserve">,лицензии на оказание медицинских услуг, выданной Комитетом  здравоохранения</t>
  </si>
  <si>
    <t xml:space="preserve">Волгоградской области, № Л041-01146-34/00328087   от 19.11.2019 г., с одной стороны, и :   </t>
  </si>
  <si>
    <t xml:space="preserve">(Ф.И.О. физического лица)</t>
  </si>
  <si>
    <t xml:space="preserve">именуемый в дальнейшем – «Потребитель»</t>
  </si>
  <si>
    <t xml:space="preserve">ПАСПОРТ:</t>
  </si>
  <si>
    <t xml:space="preserve">(указать уставные документы либо паспортные данные)</t>
  </si>
  <si>
    <t xml:space="preserve">заключили договор о нижеследующем:</t>
  </si>
  <si>
    <t xml:space="preserve">1. Общие положения</t>
  </si>
  <si>
    <t xml:space="preserve">1.1. В рамках настоящего договора используются следующие основные понятия:                           </t>
  </si>
  <si>
    <r>
      <rPr>
        <b val="true"/>
        <sz val="17"/>
        <color theme="1"/>
        <rFont val="Times New Roman"/>
        <family val="1"/>
        <charset val="204"/>
      </rPr>
      <t xml:space="preserve">"платные медицинские услуги"</t>
    </r>
    <r>
      <rPr>
        <sz val="17"/>
        <color theme="1"/>
        <rFont val="Times New Roman"/>
        <family val="1"/>
        <charset val="204"/>
      </rPr>
      <t xml:space="preserve"> - медицинские услуги, предоставляемые на возмездной основе за счет личных средств граждан, средств работодателей и иных средств на основании договоров, в том числе договоров добровольного медицинского страхования (далее - договоры);</t>
    </r>
  </si>
  <si>
    <r>
      <rPr>
        <b val="true"/>
        <sz val="17"/>
        <color theme="1"/>
        <rFont val="Times New Roman"/>
        <family val="1"/>
        <charset val="204"/>
      </rPr>
      <t xml:space="preserve">"потребитель"</t>
    </r>
    <r>
      <rPr>
        <sz val="17"/>
        <color theme="1"/>
        <rFont val="Times New Roman"/>
        <family val="1"/>
        <charset val="204"/>
      </rPr>
      <t xml:space="preserve"> - физическое лицо, имеющее намерение получить платные медицинские услуги либо получающее платные медицинские услуги лично в соответствии с договором. Потребитель, получающий платные медицинские услуги, является пациентом, на которого распространяется действие Федерального закона "Об основах охраны здоровья граждан в Российской Федерации"; </t>
    </r>
  </si>
  <si>
    <r>
      <rPr>
        <b val="true"/>
        <sz val="17"/>
        <color theme="1"/>
        <rFont val="Times New Roman"/>
        <family val="1"/>
        <charset val="204"/>
      </rPr>
      <t xml:space="preserve">"исполнитель"</t>
    </r>
    <r>
      <rPr>
        <sz val="17"/>
        <color theme="1"/>
        <rFont val="Times New Roman"/>
        <family val="1"/>
        <charset val="204"/>
      </rPr>
      <t xml:space="preserve"> - медицинская организация, оказывающая платные медицинские услуги в соответствии с договором.</t>
    </r>
  </si>
  <si>
    <t xml:space="preserve">1.2. Платные медицинские услуги предоставляются Исполнителем на основании лицензии на осуществление медицинской деятельности № Л041-01146-34/00328087 от 19.11.2019 г., срок действия лицензии: (бессрочно), выданной Комитетом  здравоохранения  Волгоградской области, срок действия: (бессрочно), предоставленной в порядке, установленном законодательством Российской Федерации о лицензировании отдельных видов деятельности</t>
  </si>
  <si>
    <t xml:space="preserve">1.3. Перечень предоставляемых работ (услуг), составляющих медицинскую деятельность, в соответствии с лицензией № Л041-01146-34/00328087 от 19.11.2019 г.</t>
  </si>
  <si>
    <t xml:space="preserve">2. Права и обязанности сторон.</t>
  </si>
  <si>
    <t xml:space="preserve">2.1. По настоящему договору Исполнитель обязуется предоставить платные медицинские услуги, качество которых должно соответствовать условиям настоящего договора, а при отсутствии в договоре условий об их качестве - требованиям, предъявляемым к таким услугам, а Потребитель обязуется оплатить оказанные услуги в размере, порядке и сроки, установленные настоящим договором.</t>
  </si>
  <si>
    <t xml:space="preserve">2.2.Стоимость медицинской услуги согласно прейскуранту Исполнителя  составляет :</t>
  </si>
  <si>
    <t xml:space="preserve">рублей.</t>
  </si>
  <si>
    <t xml:space="preserve">2.3. Платные медицинские услуги должны соответствовать номенклатуре медицинских услуг, утверждаемой Министерством здравоохранения Российской Федерации.</t>
  </si>
  <si>
    <t xml:space="preserve">2.4. Получателем платных медицинских услуг является Потребитель.</t>
  </si>
  <si>
    <t xml:space="preserve">2.5. Платные медицинские услуги предоставляются при наличии информированного добровольного согласия Потребителя (законного представителя Потребителя), данного в порядке, установленном законодательством Российской Федерации об охране здоровья граждан.</t>
  </si>
  <si>
    <t xml:space="preserve">2.6.  Перечень платных медицинских услуг, предоставляемых в соответствии с настоящим договором, является неотъемлемой частью настоящего договора</t>
  </si>
  <si>
    <t xml:space="preserve"> 3. Права и обязанности сторон.</t>
  </si>
  <si>
    <t xml:space="preserve">3.1. Исполнитель обязуется:</t>
  </si>
  <si>
    <t xml:space="preserve">3.1.1. Оказывать качественные медицинские услуги в соответствии со стандартами, а также нормативными документами, действующими в системе здравоохранения.</t>
  </si>
  <si>
    <t xml:space="preserve">3.1.2. Обеспечить Потребителя бесплатной, доступной и достоверной информацией, включающей в себя сведения о месте нахождения Исполнителя, режиме работы, перечне платных услуг и их стоимости, а также сведения о квалификации и сертификации специалистов.</t>
  </si>
  <si>
    <t xml:space="preserve">3.1.3. Обеспечивать соблюдение прав Потребителя, предусмотренных законодательством о защите прав потребителей.</t>
  </si>
  <si>
    <t xml:space="preserve">3.1.4. Обеспечить участие высококвалифицированного медицинского персонала для предоставления услуг по настоящему договору.</t>
  </si>
  <si>
    <t xml:space="preserve">3.1.5. При предоставлении платных медицинских услуг соблюдать установленные законодательством Российской Федерации требования к оформлению и ведению медицинской документации, учетных и отчетных статистических форм, порядку и срокам их представления.</t>
  </si>
  <si>
    <t xml:space="preserve">3.1.6. Вести учет видов, объемов, стоимости оказанных Потребителю услуг, а также денежных средств, поступивших от Потребителя.</t>
  </si>
  <si>
    <t xml:space="preserve">3.2. Потребитель обязуется:</t>
  </si>
  <si>
    <t xml:space="preserve">3.2.1. Оплатить стоимость предоставленной медицинской услуги в порядке и сроки, установленные настоящим договором.</t>
  </si>
  <si>
    <t xml:space="preserve">3.2.2. Ознакомиться с порядком и условиями предоставления медицинских услуг по настоящему договору.</t>
  </si>
  <si>
    <t xml:space="preserve">3.2.3. Выполнять требования Исполнителя, необходимые для обеспечения качественного предоставления платной медицинской услуги, включая сообщение необходимых для этого сведений.</t>
  </si>
  <si>
    <t xml:space="preserve">3.3. Потребитель имеет право:</t>
  </si>
  <si>
    <t xml:space="preserve">3.3.1.  Требовать предоставление услуг надлежащего качества, сведений о наличии лицензии и сертификата, о расчете стоимости оказанной услуги.</t>
  </si>
  <si>
    <t xml:space="preserve">3.3.2.  Потребитель вправе отказаться от исполнения настоящего договора при условии оплаты Исполнителю фактически понесенных им расходов при оказании платной медицинской услуги.</t>
  </si>
  <si>
    <t xml:space="preserve">4. Информация о предоставляемой платной медицинской услуге</t>
  </si>
  <si>
    <t xml:space="preserve">4.1. Оказываемая платная медицинская услуга представляет собой (нужное отметить знаком - V):</t>
  </si>
  <si>
    <t xml:space="preserve">□ Патолого-анатомическое исследование биопсийного (операционного) материала  (включает в себя анализ одного или двух объектов исследования) </t>
  </si>
  <si>
    <t xml:space="preserve">□ Патолого-анатомическое исследование биопсийного (операционного) материала пятой категории сложности (включает в себя три и более объекта исследования)</t>
  </si>
  <si>
    <t xml:space="preserve">□ Патолого-анатомическое исследование биопсийного (операционного) материала с применением  иммуногистохимических методов; </t>
  </si>
  <si>
    <t xml:space="preserve">□ Оценка, интерпретация и описание результатов патологоанатомического исследования биопсийного (операционного) материала третьей   категории сложности</t>
  </si>
  <si>
    <t xml:space="preserve">□Оценка, интерпретация и описание результатов патологоанатомического исследования биопсийного (операционного) материала четвертой категории сложности</t>
  </si>
  <si>
    <t xml:space="preserve">□Оценка, интерпретация и описание результатов патологоанатомического исследования биопсийного (операционного) материала пятой   категории сложности</t>
  </si>
  <si>
    <t xml:space="preserve">4.2. Потребитель уведомляется, что данная медицинская услуга (нужное отметить знаком - V):
□ не финансируется  из бюджета Волгоградской области. □ финансируется из бюджета Волгоградской области, но может быть оказана за плату за  сокращенные сроки исследования и/или выбор специалиста и места исследования.</t>
  </si>
  <si>
    <t xml:space="preserve">4.3. Медицинскую услугу Потребителю оказывает: </t>
  </si>
  <si>
    <t xml:space="preserve">Красноармейское мПАО</t>
  </si>
  <si>
    <t xml:space="preserve">,врач-патологоанатом (по поручению Исполнителя).</t>
  </si>
  <si>
    <t xml:space="preserve">4.4. Потребитель подтверждает, что ознакомлен с дополнительной информацией, касающейся особенностей данной медицинской услуги и условий ее предоставления, вывешенной на стенде информации «Исполнителя», об условиях, порядке оказания платных медицинских услуг.</t>
  </si>
  <si>
    <t xml:space="preserve">4.5. В целях защиты прав потребителя Исполнитель по обращению Потребителя выдает следующие документы, подтверждающие фактические расходы Потребителя на оказанные медицинские услуги:</t>
  </si>
  <si>
    <t xml:space="preserve">_копию договора с приложениями и дополнительными соглашениями к нему (в случае заключения);</t>
  </si>
  <si>
    <t xml:space="preserve">_справку об оплате медицинских услуг по установленной форме</t>
  </si>
  <si>
    <t xml:space="preserve">_документы установленного образца, подтверждающие оплату медицинской услуги.</t>
  </si>
  <si>
    <t xml:space="preserve">5. Порядок расчетов</t>
  </si>
  <si>
    <t xml:space="preserve">5.1. Оплата за медицинские услуги производится в учреждениях банковской системы для юридических лиц /для физических лиц-представителю Исполнителя.</t>
  </si>
  <si>
    <t xml:space="preserve">5.2. Стоимость предоставляемых медицинских услуг определяется в соответствии с прейскурантом, утвержденным Исполнителем.</t>
  </si>
  <si>
    <t xml:space="preserve">5.3. Расчеты за предоставляемые медицинские услуги производятся Потребителем в порядке предварительной 100 % оплаты.                  </t>
  </si>
  <si>
    <t xml:space="preserve">Документом, подтверждающим расчет, служит банковский чек.</t>
  </si>
  <si>
    <t xml:space="preserve">5.4. В случае невозможности исполнения медицинской услуги, возникающей по вине Потребителя, услуга подлежит оплате в полном объеме.</t>
  </si>
  <si>
    <t xml:space="preserve">5.5. В случае, когда невозможность исполнения услуги возникла по обстоятельствам, за которые ни одна из сторон не отвечает, Потребитель возмещает Исполнителю фактически понесенные им расходы.</t>
  </si>
  <si>
    <t xml:space="preserve">6. Условия оказания медицинских услуг</t>
  </si>
  <si>
    <t xml:space="preserve">6.1. Исполнитель приступает к оказанию услуги после получения оплаты. В случае задержки Потребителем оплаты услуг срок выполнения услуги, продлевается на период задержки оплаты услуги.</t>
  </si>
  <si>
    <t xml:space="preserve">6.2. По факту оказания услуг подписываетися акт об оказании услуг в двухстороннем порядке. </t>
  </si>
  <si>
    <t xml:space="preserve">7. Ответственность сторон</t>
  </si>
  <si>
    <t xml:space="preserve">7.1. За неисполнение или ненадлежащее исполнение условий договора стороны несут ответственность в соответствии с действующим законодательством РФ.</t>
  </si>
  <si>
    <t xml:space="preserve">7.2. В случае нарушения Исполнителем сроков оказания услуг Потребитель вправе по своему выбору:</t>
  </si>
  <si>
    <t xml:space="preserve">- назначить новый срок оказания услуги;</t>
  </si>
  <si>
    <t xml:space="preserve">- потребовать уменьшения стоимости предоставляемой услуги;</t>
  </si>
  <si>
    <t xml:space="preserve">- потребовать исполнения услуги другим специалистом;</t>
  </si>
  <si>
    <t xml:space="preserve">- расторгнуть договор и потребовать возмещения убытков.</t>
  </si>
  <si>
    <t xml:space="preserve">7.3. За нарушение установленных настоящим договором сроков исполнения услуг Исполнитель уплачивает Потребителю за каждый день просрочки неустойку в размере 0,5% тарифа на оказанную услугу.</t>
  </si>
  <si>
    <t xml:space="preserve">7.4. В случае обнаружения недостатков в оказанной услуге Потребитель вправе по своему выбору потребовать:</t>
  </si>
  <si>
    <t xml:space="preserve">- безвозмездного устранения недостатков оказанной медицинской услуги;</t>
  </si>
  <si>
    <t xml:space="preserve">- соответствующего уменьшения тарифа на оказанную услугу;</t>
  </si>
  <si>
    <t xml:space="preserve">- повторного оказания услуги, при этом Потребитель обязан возвратить полученное;</t>
  </si>
  <si>
    <t xml:space="preserve">- возмещения понесенных им расходов по устранению недостатков оказанной услуги своими силами или третьими лицами.</t>
  </si>
  <si>
    <t xml:space="preserve">7.5. Недостатки оказанной услуги должны быть устранены Исполнителем в срок, назначенный Потребителем.</t>
  </si>
  <si>
    <t xml:space="preserve">7.6. Потребитель вправе расторгнуть договор об оказании услуги и потребовать полного возмещения убытков, если недостатки оказанной услуги не устранены Исполнителем в установленный договором срок.</t>
  </si>
  <si>
    <t xml:space="preserve">7.7.Исполнитель освобождается от ответственности за неисполнение или ненадлежащее исполнение платной медицинской услуги, если докажет, что неисполнение или ненадлежащее исполнение произошло вследствие непреодолимой силы или нарушения Потребителем рекомендаций Исполнителя, а также по иным основаниям, предусмотренным законом.</t>
  </si>
  <si>
    <t xml:space="preserve">7.8. Споры, возникшие между сторонами, разрешаются в претензионном и судебном порядке.</t>
  </si>
  <si>
    <t xml:space="preserve">8. Конфиденциальность</t>
  </si>
  <si>
    <t xml:space="preserve">8.1. Стороны берут на себя взаимные обязательства по соблюдению режима конфиденциальности в отношении информации, полученной при исполнении настоящего договора.</t>
  </si>
  <si>
    <t xml:space="preserve">8.2. Исполнитель обязуется хранить в тайне информацию о факте обращения Потребителя за оказанием платных медицинских услуг, состоянии его здоровья, диагнозе его заболевания и иные сведения, полученные при его обследовании и лечении (врачебная тайна).</t>
  </si>
  <si>
    <t xml:space="preserve">9. Заключительные положения</t>
  </si>
  <si>
    <t xml:space="preserve">9.1. Потребитель подтверждает, что на момент заключения настоящего договора ему в доступной форме предоставлена информация о платных медицинских услугах, содержащая следующие сведения: порядок оказания и стандарты (при наличии), применяемые при предоставлении платных медицинских услуг,информация о медицинском работнике, отвечающем за предоставление соответствующей платной медицинской услуги (его профессиональном образовании и квалификации), другие сведения, относящиеся к предмету договора.</t>
  </si>
  <si>
    <t xml:space="preserve">9.2. При предъявлении Потребителем требований, в том числе при обнаружении недостатков выполненной работы (оказанной медицинской услуги), Исполнитель рассматривает и удовлетворяет заявленные требования (направляет отказ в удовлетворении заявленных требований) в сроки, установленные для удовлетворения требований потребителя Законом Российской Федерации "О защите прав потребителей".</t>
  </si>
  <si>
    <t xml:space="preserve">9.3. Потребитель дает свободно, своей волей и в своем интересе согласие на обработку персональных данных, необходимых для исполнения настоящего договора, а также для защиты его жизни, здоровья или иных жизненно важных интересов.</t>
  </si>
  <si>
    <t xml:space="preserve">9.4. Договор вступает в силу с момента подписания его сторонами и действует до выполнения сторонами  своих обязательств.</t>
  </si>
  <si>
    <t xml:space="preserve">9.5. Настоящий   договор   составлен  в  двух  экземплярах,  имеющих  одинаковую юридическую силу, по одному экземпляру для Исполнителя и Потребителя.</t>
  </si>
  <si>
    <t xml:space="preserve">Адреса и реквизиты сторон:</t>
  </si>
  <si>
    <t xml:space="preserve">«Исполнитель»</t>
  </si>
  <si>
    <t xml:space="preserve">«Потребитель»</t>
  </si>
  <si>
    <t xml:space="preserve"> «Исполнитель»
Государственное бюджетное учреждение             здравоохранения «Волгоградское областное патологоанатомическое бюро», Волгоград (ГБУЗ «ВОПАБ»)
Адрес: 400081 г. Волгоград, ул. Ангарская, 13
Банковские реквизиты: Комитет финансов Волгоградской области (ГБУЗ «ВОПАБ» л/с 20523Э32530)
ИНН 3443901296 КПП 344301001 р/с 03224643180000002900
ОКЦ № 4 ЮГУ Банка России//УФК по Волгоградской области г Волгоград КБК 81120000000000000130
Отделение Волгоград г. Волгоград БИК 011806101 ОКТМО 18701000
к/с 40102810445370000021 ОКПО 10517402 ОКВЭД 86.90.9
ОГРН 1023402982129 тел. (8442) 39-16-19,39-40-92
эл.почта: vopab@volganet.ru economist-vopab@mail.ru
</t>
  </si>
  <si>
    <t xml:space="preserve">Ф.И.О.:</t>
  </si>
  <si>
    <t xml:space="preserve">ИВАНОВ ИВАН ИВАНОВИЧ, дата рождения </t>
  </si>
  <si>
    <t xml:space="preserve">Адрес:</t>
  </si>
  <si>
    <t xml:space="preserve">г.Волгоград, ул……..</t>
  </si>
  <si>
    <t xml:space="preserve">адрес по прописке</t>
  </si>
  <si>
    <t xml:space="preserve">Паспорт:</t>
  </si>
  <si>
    <t xml:space="preserve">серия</t>
  </si>
  <si>
    <t xml:space="preserve">номер</t>
  </si>
  <si>
    <t xml:space="preserve">(серия,номер)</t>
  </si>
  <si>
    <t xml:space="preserve">Выдан:</t>
  </si>
  <si>
    <t xml:space="preserve">ОУФМС России….</t>
  </si>
  <si>
    <t xml:space="preserve">(дата выдачи,орган выдавший документ)</t>
  </si>
  <si>
    <t xml:space="preserve">тел.</t>
  </si>
  <si>
    <t xml:space="preserve">8-800-800-8000</t>
  </si>
  <si>
    <t xml:space="preserve">Заведующий патологоанатомическим отделением</t>
  </si>
  <si>
    <t xml:space="preserve">"Заказчик"</t>
  </si>
  <si>
    <t xml:space="preserve">А.А.Шагин</t>
  </si>
  <si>
    <t xml:space="preserve">√ </t>
  </si>
  <si>
    <t xml:space="preserve">м.п.</t>
  </si>
  <si>
    <t xml:space="preserve">Ф.И.О.(подпись)</t>
  </si>
  <si>
    <t xml:space="preserve">Государственное бюджетное учреждение здравоохранения </t>
  </si>
  <si>
    <t xml:space="preserve">"Волгоградское областное патологоанатомическое бюро", Волгоград</t>
  </si>
  <si>
    <t xml:space="preserve">400081, Волгоград г, Ангарская ул, 13, тел.:39-40-92</t>
  </si>
  <si>
    <t xml:space="preserve">Акт №</t>
  </si>
  <si>
    <t xml:space="preserve">от:</t>
  </si>
  <si>
    <t xml:space="preserve">об оказании услуг</t>
  </si>
  <si>
    <t xml:space="preserve"> "Платные медицинские услуги".</t>
  </si>
  <si>
    <t xml:space="preserve">Заказчик:</t>
  </si>
  <si>
    <t xml:space="preserve">Основание:         ДОГОВОР №</t>
  </si>
  <si>
    <t xml:space="preserve">Валюта: Руб.</t>
  </si>
  <si>
    <t xml:space="preserve">№</t>
  </si>
  <si>
    <t xml:space="preserve">Код</t>
  </si>
  <si>
    <t xml:space="preserve">Наименование работы (услуги)</t>
  </si>
  <si>
    <t xml:space="preserve">Единица измерения</t>
  </si>
  <si>
    <t xml:space="preserve">Кол-во</t>
  </si>
  <si>
    <t xml:space="preserve">Цена</t>
  </si>
  <si>
    <t xml:space="preserve">Сумма</t>
  </si>
  <si>
    <t xml:space="preserve">А08.30.046</t>
  </si>
  <si>
    <t xml:space="preserve">Патолого-анатомическое исследование биопсийного (операционного) материала</t>
  </si>
  <si>
    <t xml:space="preserve">Один случай</t>
  </si>
  <si>
    <t xml:space="preserve">в ячейке желтого цвета проставить количество исследований</t>
  </si>
  <si>
    <t xml:space="preserve">А08.30.046.005</t>
  </si>
  <si>
    <t xml:space="preserve">Патолого-анатомическое исследование биопсийного (операционного) материала пятой категории сложности</t>
  </si>
  <si>
    <t xml:space="preserve">А08.30.013</t>
  </si>
  <si>
    <t xml:space="preserve">Патолого-анатомическое исследование биопсийного (операционного) материала с применением  иммуногистохимических методов </t>
  </si>
  <si>
    <t xml:space="preserve">А08.30.046.009</t>
  </si>
  <si>
    <t xml:space="preserve">Оценка, интерпретация и описание результатов патологоанатомического исследования биопсийного (операционного) материала третьей   категории сложности</t>
  </si>
  <si>
    <t xml:space="preserve">Оценка, интерпретация и описание результатов патологоанатомического исследования биопсийного (операционного) материала четвертой категории сложности</t>
  </si>
  <si>
    <t xml:space="preserve">Оценка, интерпретация и описание результатов патологоанатомического исследования биопсийного (операционного) материала пятой   категории сложности</t>
  </si>
  <si>
    <t xml:space="preserve">Всего оказано услуг на сумму:</t>
  </si>
  <si>
    <t xml:space="preserve">НДС не облагается</t>
  </si>
  <si>
    <t xml:space="preserve">Вышеперечисленные услуги выполнены полностью и в срок. Заказчик претензий по объему, качеству и срокам оказания услуг не имеет.</t>
  </si>
  <si>
    <t xml:space="preserve">От исполнителя:</t>
  </si>
  <si>
    <t xml:space="preserve">зав. отделением</t>
  </si>
  <si>
    <t xml:space="preserve">М.П.</t>
  </si>
  <si>
    <t xml:space="preserve">(должность)</t>
  </si>
  <si>
    <t xml:space="preserve">(подпись)</t>
  </si>
  <si>
    <t xml:space="preserve">От заказчика:</t>
  </si>
  <si>
    <t xml:space="preserve">"_____"____________2026 г.</t>
  </si>
  <si>
    <t xml:space="preserve">(расшифровка подписи)</t>
  </si>
  <si>
    <t xml:space="preserve">дата</t>
  </si>
  <si>
    <t xml:space="preserve">СОГЛАСИЕ </t>
  </si>
  <si>
    <t xml:space="preserve">на обработку персональных данных</t>
  </si>
  <si>
    <t xml:space="preserve">Я,</t>
  </si>
  <si>
    <t xml:space="preserve">зарегистрированный по адресу:</t>
  </si>
  <si>
    <t xml:space="preserve">Серия</t>
  </si>
  <si>
    <t xml:space="preserve">Номер</t>
  </si>
  <si>
    <t xml:space="preserve">(дата выдачи и название выдавшего органа)</t>
  </si>
  <si>
    <t xml:space="preserve">являясь родителем (законным представителем):</t>
  </si>
  <si>
    <t xml:space="preserve">(Ф.И.О. полностью) </t>
  </si>
  <si>
    <t xml:space="preserve">   в соответствии с требованиями Федерального закона от 27.07.2006 г. № 152-ФЗ «О персональных данных» и Федерального закона от 21.11.2011 г. № 323-ФЗ «Об основах охраны здоровья граждан в Российской Федерации» в целях оказания мне медицинских услуг подтверждаю свое согласие на обработку государственным бюджетным учреждением здравоохранения «Волгоградское областное атологоанатомическое бюро» Волгоград (юридический адрес: 400081 гор. Волгоград, ул. Ангарская,13, (далее – «Оператор»)) моих персональных данных, включающих: фамилию, имя, отчество, пол, дату  рождения, адрес места жительства, контактные телефоны, реквизиты паспорта (документа, удостоверяющего личность), реквизиты полиса ОМС, полиса добровольного медицинского страхования, СНИЛС, данные о состоянии моего здоровья, заболеваниях, случаях обращения за медицинской помощью, сведения о диагностических мероприятиях, назначенном и проведенном лечении, данных рекомендациях; антропометрические и биометрические данные,  данные о состоянии рожденного мною ребенка, - при условии, что их обработка осуществляется лицом, обязанным сохранять персональные данные, содержащие сведения, составляющие врачебную тайну, всеми возможными способами.</t>
  </si>
  <si>
    <t xml:space="preserve">   В соответствии с требованиями статьи 10 Федерального закона № 152-ФЗ даю согласие на обработку моих персональных данных Оператором при условии, что их обработка осуществляется лицом, профессионально занимающимся медицинской деятельностью и обязанным сохранять врачебную тайну.</t>
  </si>
  <si>
    <t xml:space="preserve">   В процессе оказания мне (представляемому мной лицу) медицинских услуг я предоставляю право работникам Оператора передавать мои персональные данные (персональные данные представляемого мной лица), в том числе составляющие врачебную тайну, другим должностным лицам в интересах моего обследования, лечения, внутреннего учета и других мероприятий, связанных с оказанием мне (представляемому мной лицу) медицинских услуг; в медико-профилактических целях, в целях установления медицинского диагноза и оказания первичной медико-санитарной помощи, включающей, в том числе, лабораторные методы обследования.</t>
  </si>
  <si>
    <t xml:space="preserve">   Предоставляю Оператору право осуществлять все действия с персональными данными, включая: сбор, ввод, систематизацию, накопление, хранение (в электронном виде и на бумажном носителе), уточнение, обновление, передачу, изменение, модификацию, использование, обезличивание, блокирование, уничтожение, обрабатывать мои персональные данные посредством внесения их в электронную базу данных, включения в списки (реестры) и отчетные формы, а также сводки и системы хранения данных, предусмотренные документами, регламентирующими порядок ведения и состав данных в медицинской документации, передачу должностным лицам других, задействованных в оказании мне (представляемому мной лицу) медицинских услуг, организаций, в том числе страховым медицинским организациям (в рамках ОМС), Территориальному фонду обязательного медицинского страхования, СФР, ФНС, Росстату, Росздравнадзору, Роспотребнадзору, Минздраву, иным государственным органа.</t>
  </si>
  <si>
    <t xml:space="preserve">Оператор вправе осуществлять следующие способы обработки персональных данных: на бумажных носителях, в информационных системах, с использованием и без использования средств автоматизации, а также смешанным способом, с соблюдением мер, обеспечивающих их защиту от несанкционированного доступа.</t>
  </si>
  <si>
    <t xml:space="preserve">Я разрешаю предоставлять, передавать мои персональные данные, содержащие сведения, составляющие врачебную тайну, следующим лицам: - работодателю; - супругу (е); - матери; - отцу; - сыну; - дочери; - иным лицам:</t>
  </si>
  <si>
    <t xml:space="preserve">   Передача лицам, не указанным в этом перечне, моих персональных данных или иное их разглашение может осуществляться только с моего письменного согласия.</t>
  </si>
  <si>
    <t xml:space="preserve">Даю согласие на то, что срок хранения моих персональных данных соответствует сроку хранения медицинской карты и составляет двадцать пять лет. По истечении указанного срока хранения моих персональных данных Оператор обязан уничтожить все мои персональные данные, включая все копии на машинных носителях информации.</t>
  </si>
  <si>
    <t xml:space="preserve">Я оставляю за собой право отозвать свое согласие посредством составления соответствующего письменного документа, который может быть направлен мной в адрес Оператора по почте заказным письмом с уведомлением о вручении либо вручен лично под расписку представителю Оператора. </t>
  </si>
  <si>
    <t xml:space="preserve">Настоящее Согласие вступает в силу со дня его подписания и действует до дня его отзыва. Условием прекращения обработки персональных данных является получение Оператором моего письменного заявления об отзыве Согласия на обработку персональных данных. 
</t>
  </si>
  <si>
    <t xml:space="preserve">Я проинформирован(а), что в случае отзыва мною данного Согласия, Оператор вправе продолжить обработку персональных данных при наличии оснований, установленных действующим законодательством РФ.</t>
  </si>
  <si>
    <t xml:space="preserve">Дата</t>
  </si>
  <si>
    <t xml:space="preserve">Подпись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</si>
</sst>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@"/>
    <numFmt numFmtId="167" formatCode="General"/>
    <numFmt numFmtId="168" formatCode="#,##0.00"/>
    <numFmt numFmtId="169" formatCode="0.00"/>
    <numFmt numFmtId="170" formatCode="0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1"/>
      <charset val="204"/>
    </font>
    <font>
      <b val="true"/>
      <sz val="17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b val="true"/>
      <i val="true"/>
      <sz val="17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u val="single"/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b val="true"/>
      <i val="true"/>
      <sz val="11"/>
      <color theme="1"/>
      <name val="Times New Roman"/>
      <family val="1"/>
      <charset val="204"/>
    </font>
    <font>
      <i val="true"/>
      <sz val="12"/>
      <color theme="1"/>
      <name val="Times New Roman"/>
      <family val="1"/>
      <charset val="204"/>
    </font>
    <font>
      <i val="true"/>
      <sz val="12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D9D9D9"/>
      </patternFill>
    </fill>
    <fill>
      <patternFill patternType="solid">
        <fgColor theme="0" tint="-0.15"/>
        <bgColor rgb="FFE7E6E6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9" fontId="10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21" fillId="0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2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3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3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145" zoomScalePageLayoutView="70" workbookViewId="0">
      <selection pane="topLeft" activeCell="J96" activeCellId="0" sqref="J96"/>
    </sheetView>
  </sheetViews>
  <sheetFormatPr defaultColWidth="9.148437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0.14"/>
    <col collapsed="false" customWidth="false" hidden="false" outlineLevel="0" max="4" min="3" style="1" width="9.14"/>
    <col collapsed="false" customWidth="true" hidden="false" outlineLevel="0" max="5" min="5" style="1" width="8.86"/>
    <col collapsed="false" customWidth="false" hidden="false" outlineLevel="0" max="6" min="6" style="1" width="9.14"/>
    <col collapsed="false" customWidth="true" hidden="false" outlineLevel="0" max="7" min="7" style="1" width="22.86"/>
    <col collapsed="false" customWidth="false" hidden="false" outlineLevel="0" max="9" min="8" style="1" width="9.14"/>
    <col collapsed="false" customWidth="true" hidden="false" outlineLevel="0" max="10" min="10" style="1" width="12.71"/>
    <col collapsed="false" customWidth="false" hidden="false" outlineLevel="0" max="14" min="11" style="1" width="9.14"/>
    <col collapsed="false" customWidth="true" hidden="false" outlineLevel="0" max="15" min="15" style="1" width="52"/>
    <col collapsed="false" customWidth="true" hidden="false" outlineLevel="0" max="16" min="16" style="1" width="0.14"/>
    <col collapsed="false" customWidth="false" hidden="false" outlineLevel="0" max="19" min="17" style="1" width="9.14"/>
    <col collapsed="false" customWidth="true" hidden="false" outlineLevel="0" max="20" min="20" style="1" width="66"/>
    <col collapsed="false" customWidth="false" hidden="false" outlineLevel="0" max="16384" min="21" style="1" width="9.14"/>
  </cols>
  <sheetData>
    <row r="1" customFormat="false" ht="21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 t="n">
        <v>1</v>
      </c>
      <c r="J1" s="4"/>
      <c r="K1" s="4"/>
      <c r="L1" s="4"/>
      <c r="M1" s="4"/>
      <c r="N1" s="4"/>
      <c r="O1" s="5" t="n">
        <f aca="true">TODAY()</f>
        <v>46120</v>
      </c>
      <c r="P1" s="6"/>
    </row>
    <row r="2" customFormat="false" ht="21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43.5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22.5" hidden="false" customHeight="true" outlineLevel="0" collapsed="false">
      <c r="A4" s="8" t="s">
        <v>3</v>
      </c>
      <c r="B4" s="8"/>
      <c r="C4" s="9" t="s">
        <v>4</v>
      </c>
      <c r="D4" s="9"/>
      <c r="E4" s="9"/>
      <c r="F4" s="9"/>
      <c r="G4" s="9"/>
      <c r="H4" s="8" t="s">
        <v>5</v>
      </c>
      <c r="I4" s="8"/>
      <c r="J4" s="8"/>
      <c r="K4" s="8"/>
      <c r="L4" s="8"/>
      <c r="M4" s="8"/>
      <c r="N4" s="8"/>
      <c r="O4" s="8"/>
      <c r="P4" s="7"/>
    </row>
    <row r="5" customFormat="false" ht="22.5" hidden="false" customHeight="true" outlineLevel="0" collapsed="false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22.5" hidden="false" customHeight="false" outlineLevel="0" collapsed="false">
      <c r="A6" s="10" t="str">
        <f aca="false">J95</f>
        <v>ИВАНОВ ИВАН ИВАНОВИЧ, дата рождения 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customFormat="false" ht="15" hidden="false" customHeight="false" outlineLevel="0" collapsed="false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customFormat="false" ht="22.5" hidden="false" customHeight="false" outlineLevel="0" collapsed="false">
      <c r="A8" s="12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Format="false" ht="22.5" hidden="false" customHeight="true" outlineLevel="0" collapsed="false">
      <c r="A9" s="13" t="s">
        <v>9</v>
      </c>
      <c r="B9" s="13"/>
      <c r="C9" s="14" t="str">
        <f aca="false">J97</f>
        <v>серия</v>
      </c>
      <c r="D9" s="14"/>
      <c r="E9" s="14"/>
      <c r="F9" s="14"/>
      <c r="G9" s="15" t="n">
        <f aca="false">K97</f>
        <v>1818</v>
      </c>
      <c r="H9" s="15"/>
      <c r="I9" s="15"/>
      <c r="J9" s="15" t="str">
        <f aca="false">M97</f>
        <v>номер</v>
      </c>
      <c r="K9" s="15"/>
      <c r="L9" s="15" t="n">
        <f aca="false">O97</f>
        <v>181181</v>
      </c>
      <c r="M9" s="15"/>
      <c r="N9" s="15"/>
      <c r="O9" s="15"/>
      <c r="P9" s="16"/>
    </row>
    <row r="10" customFormat="false" ht="15.75" hidden="false" customHeight="true" outlineLevel="0" collapsed="false">
      <c r="A10" s="17"/>
      <c r="B10" s="17"/>
      <c r="C10" s="11" t="s">
        <v>10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customFormat="false" ht="22.5" hidden="false" customHeight="false" outlineLevel="0" collapsed="false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customFormat="false" ht="21.75" hidden="false" customHeight="false" outlineLevel="0" collapsed="false">
      <c r="A12" s="19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customFormat="false" ht="22.5" hidden="false" customHeight="true" outlineLevel="0" collapsed="false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customFormat="false" ht="52.5" hidden="false" customHeight="true" outlineLevel="0" collapsed="false">
      <c r="A14" s="21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customFormat="false" ht="69.75" hidden="false" customHeight="true" outlineLevel="0" collapsed="false">
      <c r="A15" s="22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customFormat="false" ht="22.5" hidden="false" customHeight="true" outlineLevel="0" collapsed="false">
      <c r="A16" s="22" t="s">
        <v>16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T16" s="23"/>
    </row>
    <row r="17" customFormat="false" ht="90" hidden="false" customHeight="true" outlineLevel="0" collapsed="false">
      <c r="A17" s="20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customFormat="false" ht="41.25" hidden="false" customHeight="true" outlineLevel="0" collapsed="false">
      <c r="A18" s="20" t="s">
        <v>18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customFormat="false" ht="21.75" hidden="false" customHeight="false" outlineLevel="0" collapsed="false">
      <c r="A19" s="4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customFormat="false" ht="64.5" hidden="false" customHeight="true" outlineLevel="0" collapsed="false">
      <c r="A20" s="20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customFormat="false" ht="22.5" hidden="false" customHeight="true" outlineLevel="0" collapsed="false">
      <c r="A21" s="20" t="s">
        <v>21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customFormat="false" ht="43.5" hidden="false" customHeight="true" outlineLevel="0" collapsed="false">
      <c r="A22" s="20"/>
      <c r="B22" s="24" t="n">
        <f aca="false">АКТ!D18</f>
        <v>0</v>
      </c>
      <c r="C22" s="24"/>
      <c r="D22" s="24"/>
      <c r="E22" s="24"/>
      <c r="F22" s="24"/>
      <c r="G22" s="24"/>
      <c r="H22" s="24"/>
      <c r="I22" s="24"/>
      <c r="J22" s="24"/>
      <c r="K22" s="24"/>
      <c r="L22" s="25" t="s">
        <v>22</v>
      </c>
      <c r="M22" s="25"/>
      <c r="N22" s="25"/>
      <c r="O22" s="26"/>
      <c r="P22" s="20"/>
    </row>
    <row r="23" customFormat="false" ht="42.75" hidden="false" customHeight="true" outlineLevel="0" collapsed="false">
      <c r="A23" s="20" t="s">
        <v>23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customFormat="false" ht="22.5" hidden="false" customHeight="true" outlineLevel="0" collapsed="false">
      <c r="A24" s="20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customFormat="false" ht="50.25" hidden="false" customHeight="true" outlineLevel="0" collapsed="false">
      <c r="A25" s="20" t="s">
        <v>25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customFormat="false" ht="40.5" hidden="false" customHeight="true" outlineLevel="0" collapsed="false">
      <c r="A26" s="20" t="s">
        <v>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customFormat="false" ht="21.75" hidden="false" customHeight="true" outlineLevel="0" collapsed="false">
      <c r="A27" s="27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customFormat="false" ht="22.5" hidden="false" customHeight="false" outlineLevel="0" collapsed="false">
      <c r="A28" s="28" t="s">
        <v>28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customFormat="false" ht="44.25" hidden="false" customHeight="true" outlineLevel="0" collapsed="false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customFormat="false" ht="49.5" hidden="false" customHeight="true" outlineLevel="0" collapsed="false">
      <c r="A30" s="20" t="s">
        <v>30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customFormat="false" ht="22.5" hidden="false" customHeight="true" outlineLevel="0" collapsed="false">
      <c r="A31" s="20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customFormat="false" ht="22.5" hidden="false" customHeight="true" outlineLevel="0" collapsed="false">
      <c r="A32" s="20" t="s">
        <v>32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customFormat="false" ht="48.75" hidden="false" customHeight="true" outlineLevel="0" collapsed="false">
      <c r="A33" s="20" t="s">
        <v>33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customFormat="false" ht="22.5" hidden="false" customHeight="true" outlineLevel="0" collapsed="false">
      <c r="A34" s="20" t="s">
        <v>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customFormat="false" ht="22.5" hidden="false" customHeight="true" outlineLevel="0" collapsed="false">
      <c r="A35" s="20" t="s">
        <v>35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customFormat="false" ht="22.5" hidden="false" customHeight="true" outlineLevel="0" collapsed="false">
      <c r="A36" s="20" t="s">
        <v>36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customFormat="false" ht="22.5" hidden="false" customHeight="true" outlineLevel="0" collapsed="false">
      <c r="A37" s="20" t="s">
        <v>37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customFormat="false" ht="45" hidden="false" customHeight="true" outlineLevel="0" collapsed="false">
      <c r="A38" s="20" t="s">
        <v>38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customFormat="false" ht="22.5" hidden="false" customHeight="true" outlineLevel="0" collapsed="false">
      <c r="A39" s="20" t="s">
        <v>39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customFormat="false" ht="22.5" hidden="false" customHeight="true" outlineLevel="0" collapsed="false">
      <c r="A40" s="20" t="s">
        <v>40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R40" s="29"/>
    </row>
    <row r="41" customFormat="false" ht="50.25" hidden="false" customHeight="true" outlineLevel="0" collapsed="false">
      <c r="A41" s="20" t="s">
        <v>41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customFormat="false" ht="21.75" hidden="false" customHeight="true" outlineLevel="0" collapsed="false">
      <c r="A42" s="27" t="s">
        <v>42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customFormat="false" ht="22.5" hidden="false" customHeight="true" outlineLevel="0" collapsed="false">
      <c r="A43" s="20" t="s">
        <v>43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customFormat="false" ht="38.8" hidden="false" customHeight="true" outlineLevel="0" collapsed="false">
      <c r="A44" s="30" t="s">
        <v>44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customFormat="false" ht="38.8" hidden="false" customHeight="true" outlineLevel="0" collapsed="false">
      <c r="A45" s="30" t="s">
        <v>45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customFormat="false" ht="22.5" hidden="false" customHeight="true" outlineLevel="0" collapsed="false">
      <c r="A46" s="31" t="s">
        <v>46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customFormat="false" ht="39.75" hidden="false" customHeight="true" outlineLevel="0" collapsed="false">
      <c r="A47" s="31" t="s">
        <v>47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customFormat="false" ht="39.75" hidden="false" customHeight="true" outlineLevel="0" collapsed="false">
      <c r="A48" s="31" t="s">
        <v>48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customFormat="false" ht="42" hidden="false" customHeight="true" outlineLevel="0" collapsed="false">
      <c r="A49" s="31" t="s">
        <v>49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customFormat="false" ht="69.75" hidden="false" customHeight="true" outlineLevel="0" collapsed="false">
      <c r="A50" s="32" t="s">
        <v>50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customFormat="false" ht="22.5" hidden="false" customHeight="true" outlineLevel="0" collapsed="false">
      <c r="A51" s="33" t="s">
        <v>51</v>
      </c>
      <c r="B51" s="33"/>
      <c r="C51" s="33"/>
      <c r="D51" s="33"/>
      <c r="E51" s="33"/>
      <c r="F51" s="33"/>
      <c r="G51" s="33"/>
      <c r="H51" s="34" t="s">
        <v>52</v>
      </c>
      <c r="I51" s="34"/>
      <c r="J51" s="34"/>
      <c r="K51" s="34"/>
      <c r="L51" s="35" t="s">
        <v>53</v>
      </c>
      <c r="M51" s="35"/>
      <c r="N51" s="35"/>
      <c r="O51" s="35"/>
      <c r="P51" s="32"/>
    </row>
    <row r="52" customFormat="false" ht="53.25" hidden="false" customHeight="true" outlineLevel="0" collapsed="false">
      <c r="A52" s="20" t="s">
        <v>54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customFormat="false" ht="47.25" hidden="false" customHeight="true" outlineLevel="0" collapsed="false">
      <c r="A53" s="20" t="s">
        <v>55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customFormat="false" ht="22.5" hidden="false" customHeight="true" outlineLevel="0" collapsed="false">
      <c r="A54" s="20" t="s">
        <v>56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customFormat="false" ht="22.5" hidden="false" customHeight="true" outlineLevel="0" collapsed="false">
      <c r="A55" s="20" t="s">
        <v>57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customFormat="false" ht="22.5" hidden="false" customHeight="true" outlineLevel="0" collapsed="false">
      <c r="A56" s="20" t="s">
        <v>58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customFormat="false" ht="21.75" hidden="false" customHeight="false" outlineLevel="0" collapsed="false">
      <c r="A57" s="19" t="s">
        <v>59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customFormat="false" ht="42.75" hidden="false" customHeight="true" outlineLevel="0" collapsed="false">
      <c r="A58" s="20" t="s">
        <v>60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customFormat="false" ht="22.5" hidden="false" customHeight="true" outlineLevel="0" collapsed="false">
      <c r="A59" s="20" t="s">
        <v>61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customFormat="false" ht="22.5" hidden="false" customHeight="true" outlineLevel="0" collapsed="false">
      <c r="A60" s="20" t="s">
        <v>62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customFormat="false" ht="22.5" hidden="false" customHeight="true" outlineLevel="0" collapsed="false">
      <c r="A61" s="20" t="s">
        <v>63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customFormat="false" ht="22.5" hidden="false" customHeight="true" outlineLevel="0" collapsed="false">
      <c r="A62" s="20" t="s">
        <v>64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customFormat="false" ht="42" hidden="false" customHeight="true" outlineLevel="0" collapsed="false">
      <c r="A63" s="20" t="s">
        <v>65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customFormat="false" ht="21.75" hidden="false" customHeight="false" outlineLevel="0" collapsed="false">
      <c r="A64" s="19" t="s">
        <v>66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customFormat="false" ht="46.5" hidden="false" customHeight="true" outlineLevel="0" collapsed="false">
      <c r="A65" s="20" t="s">
        <v>67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customFormat="false" ht="22.5" hidden="false" customHeight="true" outlineLevel="0" collapsed="false">
      <c r="A66" s="20" t="s">
        <v>68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6"/>
    </row>
    <row r="67" customFormat="false" ht="21.75" hidden="false" customHeight="false" outlineLevel="0" collapsed="false">
      <c r="A67" s="19" t="s">
        <v>69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customFormat="false" ht="40.5" hidden="false" customHeight="true" outlineLevel="0" collapsed="false">
      <c r="A68" s="20" t="s">
        <v>70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customFormat="false" ht="22.5" hidden="false" customHeight="true" outlineLevel="0" collapsed="false">
      <c r="A69" s="20" t="s">
        <v>71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customFormat="false" ht="22.5" hidden="false" customHeight="true" outlineLevel="0" collapsed="false">
      <c r="A70" s="37" t="s">
        <v>72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customFormat="false" ht="22.5" hidden="false" customHeight="true" outlineLevel="0" collapsed="false">
      <c r="A71" s="37" t="s">
        <v>73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customFormat="false" ht="22.5" hidden="false" customHeight="true" outlineLevel="0" collapsed="false">
      <c r="A72" s="37" t="s">
        <v>74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customFormat="false" ht="22.5" hidden="false" customHeight="true" outlineLevel="0" collapsed="false">
      <c r="A73" s="37" t="s">
        <v>75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customFormat="false" ht="45" hidden="false" customHeight="true" outlineLevel="0" collapsed="false">
      <c r="A74" s="37" t="s">
        <v>76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customFormat="false" ht="22.5" hidden="false" customHeight="true" outlineLevel="0" collapsed="false">
      <c r="A75" s="37" t="s">
        <v>77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customFormat="false" ht="22.5" hidden="false" customHeight="true" outlineLevel="0" collapsed="false">
      <c r="A76" s="37" t="s">
        <v>78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customFormat="false" ht="22.5" hidden="false" customHeight="true" outlineLevel="0" collapsed="false">
      <c r="A77" s="37" t="s">
        <v>79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customFormat="false" ht="22.5" hidden="false" customHeight="true" outlineLevel="0" collapsed="false">
      <c r="A78" s="37" t="s">
        <v>80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customFormat="false" ht="22.5" hidden="false" customHeight="true" outlineLevel="0" collapsed="false">
      <c r="A79" s="37" t="s">
        <v>81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customFormat="false" ht="22.5" hidden="false" customHeight="true" outlineLevel="0" collapsed="false">
      <c r="A80" s="37" t="s">
        <v>82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customFormat="false" ht="49.5" hidden="false" customHeight="true" outlineLevel="0" collapsed="false">
      <c r="A81" s="37" t="s">
        <v>83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customFormat="false" ht="69.75" hidden="false" customHeight="true" outlineLevel="0" collapsed="false">
      <c r="A82" s="37" t="s">
        <v>84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customFormat="false" ht="22.5" hidden="false" customHeight="true" outlineLevel="0" collapsed="false">
      <c r="A83" s="37" t="s">
        <v>85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customFormat="false" ht="21.75" hidden="false" customHeight="true" outlineLevel="0" collapsed="false">
      <c r="A84" s="38" t="s">
        <v>86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customFormat="false" ht="44.25" hidden="false" customHeight="true" outlineLevel="0" collapsed="false">
      <c r="A85" s="37" t="s">
        <v>87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customFormat="false" ht="43.5" hidden="false" customHeight="true" outlineLevel="0" collapsed="false">
      <c r="A86" s="37" t="s">
        <v>88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customFormat="false" ht="21.75" hidden="false" customHeight="false" outlineLevel="0" collapsed="false">
      <c r="A87" s="19" t="s">
        <v>89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customFormat="false" ht="93" hidden="false" customHeight="true" outlineLevel="0" collapsed="false">
      <c r="A88" s="39" t="s">
        <v>90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customFormat="false" ht="73.5" hidden="false" customHeight="true" outlineLevel="0" collapsed="false">
      <c r="A89" s="39" t="s">
        <v>91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</row>
    <row r="90" customFormat="false" ht="44.25" hidden="false" customHeight="true" outlineLevel="0" collapsed="false">
      <c r="A90" s="39" t="s">
        <v>92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</row>
    <row r="91" customFormat="false" ht="22.5" hidden="false" customHeight="true" outlineLevel="0" collapsed="false">
      <c r="A91" s="39" t="s">
        <v>93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</row>
    <row r="92" customFormat="false" ht="41.25" hidden="false" customHeight="true" outlineLevel="0" collapsed="false">
      <c r="A92" s="39" t="s">
        <v>94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customFormat="false" ht="21.75" hidden="false" customHeight="false" outlineLevel="0" collapsed="false">
      <c r="A93" s="19" t="s">
        <v>95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customFormat="false" ht="22.5" hidden="false" customHeight="false" outlineLevel="0" collapsed="false">
      <c r="A94" s="19" t="s">
        <v>96</v>
      </c>
      <c r="B94" s="19"/>
      <c r="C94" s="19"/>
      <c r="D94" s="19"/>
      <c r="E94" s="19"/>
      <c r="F94" s="19"/>
      <c r="G94" s="19"/>
      <c r="H94" s="40"/>
      <c r="I94" s="19" t="s">
        <v>97</v>
      </c>
      <c r="J94" s="19"/>
      <c r="K94" s="19"/>
      <c r="L94" s="19"/>
      <c r="M94" s="19"/>
      <c r="N94" s="19"/>
      <c r="O94" s="19"/>
      <c r="P94" s="19"/>
    </row>
    <row r="95" customFormat="false" ht="54.75" hidden="false" customHeight="true" outlineLevel="0" collapsed="false">
      <c r="A95" s="41" t="s">
        <v>98</v>
      </c>
      <c r="B95" s="41"/>
      <c r="C95" s="41"/>
      <c r="D95" s="41"/>
      <c r="E95" s="41"/>
      <c r="F95" s="41"/>
      <c r="G95" s="41"/>
      <c r="H95" s="42"/>
      <c r="I95" s="43" t="s">
        <v>99</v>
      </c>
      <c r="J95" s="44" t="s">
        <v>100</v>
      </c>
      <c r="K95" s="44"/>
      <c r="L95" s="44"/>
      <c r="M95" s="44"/>
      <c r="N95" s="44"/>
      <c r="O95" s="44"/>
      <c r="P95" s="44"/>
    </row>
    <row r="96" customFormat="false" ht="54" hidden="false" customHeight="true" outlineLevel="0" collapsed="false">
      <c r="A96" s="41"/>
      <c r="B96" s="41"/>
      <c r="C96" s="41"/>
      <c r="D96" s="41"/>
      <c r="E96" s="41"/>
      <c r="F96" s="41"/>
      <c r="G96" s="41"/>
      <c r="H96" s="45"/>
      <c r="I96" s="46" t="s">
        <v>101</v>
      </c>
      <c r="J96" s="47" t="s">
        <v>102</v>
      </c>
      <c r="K96" s="47"/>
      <c r="L96" s="47"/>
      <c r="M96" s="47"/>
      <c r="N96" s="47"/>
      <c r="O96" s="47"/>
      <c r="P96" s="47"/>
      <c r="R96" s="1" t="s">
        <v>103</v>
      </c>
    </row>
    <row r="97" customFormat="false" ht="20.25" hidden="false" customHeight="false" outlineLevel="0" collapsed="false">
      <c r="A97" s="41"/>
      <c r="B97" s="41"/>
      <c r="C97" s="41"/>
      <c r="D97" s="41"/>
      <c r="E97" s="41"/>
      <c r="F97" s="41"/>
      <c r="G97" s="41"/>
      <c r="H97" s="45"/>
      <c r="I97" s="43" t="s">
        <v>104</v>
      </c>
      <c r="J97" s="48" t="s">
        <v>105</v>
      </c>
      <c r="K97" s="49" t="n">
        <v>1818</v>
      </c>
      <c r="L97" s="49"/>
      <c r="M97" s="50" t="s">
        <v>106</v>
      </c>
      <c r="N97" s="50"/>
      <c r="O97" s="49" t="n">
        <v>181181</v>
      </c>
      <c r="P97" s="49"/>
    </row>
    <row r="98" customFormat="false" ht="15" hidden="false" customHeight="true" outlineLevel="0" collapsed="false">
      <c r="A98" s="41"/>
      <c r="B98" s="41"/>
      <c r="C98" s="41"/>
      <c r="D98" s="41"/>
      <c r="E98" s="41"/>
      <c r="F98" s="41"/>
      <c r="G98" s="41"/>
      <c r="H98" s="51"/>
      <c r="I98" s="46"/>
      <c r="J98" s="52" t="s">
        <v>107</v>
      </c>
      <c r="K98" s="52"/>
      <c r="L98" s="52"/>
      <c r="M98" s="52"/>
      <c r="N98" s="52"/>
      <c r="O98" s="52"/>
      <c r="P98" s="52"/>
    </row>
    <row r="99" customFormat="false" ht="75.75" hidden="false" customHeight="true" outlineLevel="0" collapsed="false">
      <c r="A99" s="41"/>
      <c r="B99" s="41"/>
      <c r="C99" s="41"/>
      <c r="D99" s="41"/>
      <c r="E99" s="41"/>
      <c r="F99" s="41"/>
      <c r="G99" s="41"/>
      <c r="H99" s="53"/>
      <c r="I99" s="54" t="s">
        <v>108</v>
      </c>
      <c r="J99" s="55" t="s">
        <v>109</v>
      </c>
      <c r="K99" s="55"/>
      <c r="L99" s="55"/>
      <c r="M99" s="55"/>
      <c r="N99" s="55"/>
      <c r="O99" s="55"/>
      <c r="P99" s="55"/>
    </row>
    <row r="100" customFormat="false" ht="16.5" hidden="false" customHeight="true" outlineLevel="0" collapsed="false">
      <c r="A100" s="41"/>
      <c r="B100" s="41"/>
      <c r="C100" s="41"/>
      <c r="D100" s="41"/>
      <c r="E100" s="41"/>
      <c r="F100" s="41"/>
      <c r="G100" s="41"/>
      <c r="H100" s="53"/>
      <c r="I100" s="54"/>
      <c r="J100" s="56" t="s">
        <v>110</v>
      </c>
      <c r="K100" s="56"/>
      <c r="L100" s="56"/>
      <c r="M100" s="56"/>
      <c r="N100" s="56"/>
      <c r="O100" s="56"/>
      <c r="P100" s="56"/>
    </row>
    <row r="101" customFormat="false" ht="20.25" hidden="false" customHeight="false" outlineLevel="0" collapsed="false">
      <c r="A101" s="41"/>
      <c r="B101" s="41"/>
      <c r="C101" s="41"/>
      <c r="D101" s="41"/>
      <c r="E101" s="41"/>
      <c r="F101" s="41"/>
      <c r="G101" s="41"/>
      <c r="H101" s="53"/>
      <c r="I101" s="54"/>
      <c r="J101" s="57"/>
      <c r="K101" s="57"/>
      <c r="L101" s="57"/>
      <c r="M101" s="57"/>
      <c r="N101" s="57"/>
      <c r="O101" s="57"/>
      <c r="P101" s="57"/>
    </row>
    <row r="102" customFormat="false" ht="21.75" hidden="false" customHeight="true" outlineLevel="0" collapsed="false">
      <c r="A102" s="41"/>
      <c r="B102" s="41"/>
      <c r="C102" s="41"/>
      <c r="D102" s="41"/>
      <c r="E102" s="41"/>
      <c r="F102" s="41"/>
      <c r="G102" s="41"/>
      <c r="H102" s="45"/>
      <c r="I102" s="46" t="s">
        <v>111</v>
      </c>
      <c r="J102" s="49" t="s">
        <v>112</v>
      </c>
      <c r="K102" s="49"/>
      <c r="L102" s="49"/>
      <c r="M102" s="49"/>
      <c r="N102" s="49"/>
      <c r="O102" s="49"/>
      <c r="P102" s="49"/>
    </row>
    <row r="103" customFormat="false" ht="22.5" hidden="false" customHeight="true" outlineLevel="0" collapsed="false">
      <c r="A103" s="35" t="s">
        <v>113</v>
      </c>
      <c r="B103" s="35"/>
      <c r="C103" s="35"/>
      <c r="D103" s="35"/>
      <c r="E103" s="35"/>
      <c r="F103" s="35"/>
      <c r="G103" s="35"/>
      <c r="H103" s="17"/>
      <c r="I103" s="58" t="s">
        <v>114</v>
      </c>
      <c r="J103" s="58"/>
      <c r="K103" s="58"/>
      <c r="L103" s="58"/>
      <c r="M103" s="58"/>
      <c r="N103" s="58"/>
      <c r="O103" s="58"/>
      <c r="P103" s="58"/>
    </row>
    <row r="104" customFormat="false" ht="22.5" hidden="false" customHeight="false" outlineLevel="0" collapsed="false">
      <c r="A104" s="59"/>
      <c r="B104" s="59"/>
      <c r="C104" s="59"/>
      <c r="D104" s="59"/>
      <c r="E104" s="59"/>
      <c r="F104" s="60" t="s">
        <v>115</v>
      </c>
      <c r="G104" s="60"/>
      <c r="H104" s="17"/>
      <c r="I104" s="61" t="s">
        <v>116</v>
      </c>
      <c r="J104" s="60"/>
      <c r="K104" s="60"/>
      <c r="L104" s="60" t="str">
        <f aca="false">J95</f>
        <v>ИВАНОВ ИВАН ИВАНОВИЧ, дата рождения </v>
      </c>
      <c r="M104" s="60"/>
      <c r="N104" s="60"/>
      <c r="O104" s="60"/>
      <c r="P104" s="60"/>
    </row>
    <row r="105" customFormat="false" ht="15" hidden="false" customHeight="false" outlineLevel="0" collapsed="false">
      <c r="A105" s="62"/>
      <c r="B105" s="63" t="s">
        <v>117</v>
      </c>
      <c r="C105" s="62"/>
      <c r="D105" s="64" t="s">
        <v>118</v>
      </c>
      <c r="E105" s="64"/>
      <c r="F105" s="64"/>
      <c r="G105" s="64"/>
      <c r="H105" s="65"/>
      <c r="I105" s="66" t="s">
        <v>118</v>
      </c>
      <c r="J105" s="66"/>
      <c r="K105" s="66"/>
      <c r="L105" s="66"/>
      <c r="M105" s="66"/>
      <c r="N105" s="66"/>
      <c r="O105" s="66"/>
      <c r="P105" s="66"/>
    </row>
    <row r="106" customFormat="false" ht="15" hidden="false" customHeight="false" outlineLevel="0" collapsed="false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customFormat="false" ht="15" hidden="false" customHeight="false" outlineLevel="0" collapsed="false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</row>
    <row r="1048576" customFormat="false" ht="12.8" hidden="false" customHeight="false" outlineLevel="0" collapsed="false"/>
  </sheetData>
  <mergeCells count="121">
    <mergeCell ref="A1:H1"/>
    <mergeCell ref="A2:P2"/>
    <mergeCell ref="A3:P3"/>
    <mergeCell ref="A4:B4"/>
    <mergeCell ref="C4:G4"/>
    <mergeCell ref="H4:O4"/>
    <mergeCell ref="A5:P5"/>
    <mergeCell ref="A6:P6"/>
    <mergeCell ref="A7:P7"/>
    <mergeCell ref="A8:P8"/>
    <mergeCell ref="A9:B9"/>
    <mergeCell ref="C9:F9"/>
    <mergeCell ref="G9:I9"/>
    <mergeCell ref="J9:K9"/>
    <mergeCell ref="L9:O9"/>
    <mergeCell ref="C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  <mergeCell ref="A21:P21"/>
    <mergeCell ref="B22:K22"/>
    <mergeCell ref="L22:M22"/>
    <mergeCell ref="A23:P23"/>
    <mergeCell ref="A24:P24"/>
    <mergeCell ref="A25:P25"/>
    <mergeCell ref="A26:P26"/>
    <mergeCell ref="A27:P27"/>
    <mergeCell ref="A28:P28"/>
    <mergeCell ref="A29:P29"/>
    <mergeCell ref="A30:P30"/>
    <mergeCell ref="A31:P31"/>
    <mergeCell ref="A32:P32"/>
    <mergeCell ref="A33:P33"/>
    <mergeCell ref="A34:P34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A44:P44"/>
    <mergeCell ref="A45:P45"/>
    <mergeCell ref="A46:P46"/>
    <mergeCell ref="A47:P47"/>
    <mergeCell ref="A48:O48"/>
    <mergeCell ref="A49:O49"/>
    <mergeCell ref="A50:P50"/>
    <mergeCell ref="A51:G51"/>
    <mergeCell ref="H51:K51"/>
    <mergeCell ref="L51:O51"/>
    <mergeCell ref="A52:P52"/>
    <mergeCell ref="A53:P53"/>
    <mergeCell ref="A54:P54"/>
    <mergeCell ref="A55:P55"/>
    <mergeCell ref="A56:P56"/>
    <mergeCell ref="A57:P57"/>
    <mergeCell ref="A58:P58"/>
    <mergeCell ref="A59:P59"/>
    <mergeCell ref="A60:P60"/>
    <mergeCell ref="A61:O61"/>
    <mergeCell ref="A62:P62"/>
    <mergeCell ref="A63:P63"/>
    <mergeCell ref="A64:P64"/>
    <mergeCell ref="A65:P65"/>
    <mergeCell ref="A66:O66"/>
    <mergeCell ref="A67:P67"/>
    <mergeCell ref="A68:P68"/>
    <mergeCell ref="A69:P69"/>
    <mergeCell ref="A70:P70"/>
    <mergeCell ref="A71:P71"/>
    <mergeCell ref="A72:P72"/>
    <mergeCell ref="A73:P73"/>
    <mergeCell ref="A74:P74"/>
    <mergeCell ref="A75:P75"/>
    <mergeCell ref="A76:P76"/>
    <mergeCell ref="A77:P77"/>
    <mergeCell ref="A78:P78"/>
    <mergeCell ref="A79:P79"/>
    <mergeCell ref="A80:P80"/>
    <mergeCell ref="A81:P81"/>
    <mergeCell ref="A82:P82"/>
    <mergeCell ref="A83:P83"/>
    <mergeCell ref="A84:P84"/>
    <mergeCell ref="A85:P85"/>
    <mergeCell ref="A86:P86"/>
    <mergeCell ref="A87:P87"/>
    <mergeCell ref="A88:P88"/>
    <mergeCell ref="A89:P89"/>
    <mergeCell ref="A90:P90"/>
    <mergeCell ref="A91:P91"/>
    <mergeCell ref="A92:P92"/>
    <mergeCell ref="A93:P93"/>
    <mergeCell ref="A94:G94"/>
    <mergeCell ref="I94:P94"/>
    <mergeCell ref="A95:G102"/>
    <mergeCell ref="J95:P95"/>
    <mergeCell ref="J96:P96"/>
    <mergeCell ref="K97:L97"/>
    <mergeCell ref="O97:P97"/>
    <mergeCell ref="J98:P98"/>
    <mergeCell ref="J99:P99"/>
    <mergeCell ref="J100:P100"/>
    <mergeCell ref="J102:P102"/>
    <mergeCell ref="A103:G103"/>
    <mergeCell ref="I103:P103"/>
    <mergeCell ref="A104:D104"/>
    <mergeCell ref="F104:G104"/>
    <mergeCell ref="J104:K104"/>
    <mergeCell ref="L104:P104"/>
    <mergeCell ref="D105:G105"/>
    <mergeCell ref="I105:P105"/>
  </mergeCells>
  <printOptions headings="false" gridLines="false" gridLinesSet="true" horizontalCentered="false" verticalCentered="false"/>
  <pageMargins left="0.708333333333333" right="0" top="0" bottom="0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tabColor rgb="FFFF0000"/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pageBreakPreview" topLeftCell="A1" colorId="64" zoomScale="130" zoomScaleNormal="100" zoomScalePageLayoutView="130" workbookViewId="0">
      <selection pane="topLeft" activeCell="A4" activeCellId="0" sqref="A4"/>
    </sheetView>
  </sheetViews>
  <sheetFormatPr defaultColWidth="9.1484375" defaultRowHeight="15" zeroHeight="false" outlineLevelRow="0" outlineLevelCol="0"/>
  <cols>
    <col collapsed="false" customWidth="true" hidden="false" outlineLevel="0" max="1" min="1" style="70" width="5.86"/>
    <col collapsed="false" customWidth="true" hidden="false" outlineLevel="0" max="2" min="2" style="70" width="16.71"/>
    <col collapsed="false" customWidth="true" hidden="false" outlineLevel="0" max="3" min="3" style="1" width="25.85"/>
    <col collapsed="false" customWidth="false" hidden="false" outlineLevel="0" max="4" min="4" style="1" width="9.14"/>
    <col collapsed="false" customWidth="true" hidden="false" outlineLevel="0" max="5" min="5" style="1" width="9.29"/>
    <col collapsed="false" customWidth="true" hidden="false" outlineLevel="0" max="6" min="6" style="1" width="55.71"/>
    <col collapsed="false" customWidth="true" hidden="false" outlineLevel="0" max="7" min="7" style="1" width="23.71"/>
    <col collapsed="false" customWidth="true" hidden="false" outlineLevel="0" max="8" min="8" style="1" width="9"/>
    <col collapsed="false" customWidth="true" hidden="false" outlineLevel="0" max="9" min="9" style="1" width="10.29"/>
    <col collapsed="false" customWidth="true" hidden="false" outlineLevel="0" max="10" min="10" style="1" width="11.14"/>
    <col collapsed="false" customWidth="false" hidden="false" outlineLevel="0" max="16384" min="11" style="1" width="9.14"/>
  </cols>
  <sheetData>
    <row r="1" customFormat="false" ht="15" hidden="false" customHeight="true" outlineLevel="0" collapsed="false">
      <c r="A1" s="71" t="s">
        <v>119</v>
      </c>
      <c r="B1" s="71"/>
      <c r="C1" s="71"/>
      <c r="D1" s="71"/>
      <c r="E1" s="71"/>
      <c r="F1" s="71"/>
      <c r="G1" s="71"/>
      <c r="H1" s="71"/>
      <c r="I1" s="68"/>
      <c r="J1" s="68"/>
    </row>
    <row r="2" customFormat="false" ht="15" hidden="false" customHeight="true" outlineLevel="0" collapsed="false">
      <c r="A2" s="71" t="s">
        <v>120</v>
      </c>
      <c r="B2" s="71"/>
      <c r="C2" s="71"/>
      <c r="D2" s="71"/>
      <c r="E2" s="71"/>
      <c r="F2" s="71"/>
      <c r="G2" s="71"/>
      <c r="H2" s="71"/>
      <c r="I2" s="69"/>
      <c r="J2" s="69"/>
    </row>
    <row r="3" customFormat="false" ht="15" hidden="false" customHeight="true" outlineLevel="0" collapsed="false">
      <c r="A3" s="72" t="s">
        <v>121</v>
      </c>
      <c r="B3" s="72"/>
      <c r="C3" s="72"/>
      <c r="D3" s="72"/>
      <c r="E3" s="72"/>
      <c r="F3" s="72"/>
      <c r="G3" s="72"/>
      <c r="H3" s="72"/>
      <c r="I3" s="69"/>
      <c r="J3" s="69"/>
    </row>
    <row r="4" customFormat="false" ht="15" hidden="false" customHeight="false" outlineLevel="0" collapsed="false">
      <c r="A4" s="72" t="str">
        <f aca="false">новый!H51</f>
        <v>Красноармейское мПАО</v>
      </c>
      <c r="B4" s="72"/>
      <c r="C4" s="72"/>
      <c r="D4" s="72"/>
      <c r="E4" s="72"/>
      <c r="F4" s="72"/>
      <c r="G4" s="72"/>
      <c r="H4" s="72"/>
      <c r="I4" s="69"/>
      <c r="J4" s="69"/>
    </row>
    <row r="5" customFormat="false" ht="15" hidden="false" customHeight="false" outlineLevel="0" collapsed="false">
      <c r="A5" s="73" t="s">
        <v>122</v>
      </c>
      <c r="B5" s="73"/>
      <c r="C5" s="73"/>
      <c r="D5" s="73"/>
      <c r="E5" s="74" t="n">
        <f aca="false">новый!I1</f>
        <v>1</v>
      </c>
      <c r="F5" s="75" t="s">
        <v>123</v>
      </c>
      <c r="G5" s="75"/>
      <c r="H5" s="76" t="n">
        <f aca="false">новый!O1</f>
        <v>46120</v>
      </c>
      <c r="I5" s="76"/>
      <c r="J5" s="76"/>
    </row>
    <row r="6" customFormat="false" ht="10.5" hidden="false" customHeight="true" outlineLevel="0" collapsed="false">
      <c r="A6" s="77" t="s">
        <v>124</v>
      </c>
      <c r="B6" s="77"/>
      <c r="C6" s="77"/>
      <c r="D6" s="77"/>
      <c r="E6" s="77"/>
      <c r="F6" s="77"/>
      <c r="G6" s="77"/>
      <c r="H6" s="77"/>
      <c r="I6" s="69"/>
      <c r="J6" s="69"/>
    </row>
    <row r="7" customFormat="false" ht="15" hidden="false" customHeight="false" outlineLevel="0" collapsed="false">
      <c r="A7" s="77" t="s">
        <v>125</v>
      </c>
      <c r="B7" s="77"/>
      <c r="C7" s="77"/>
      <c r="D7" s="77"/>
      <c r="E7" s="77"/>
      <c r="F7" s="77"/>
      <c r="G7" s="77"/>
      <c r="H7" s="77"/>
      <c r="I7" s="69"/>
      <c r="J7" s="69"/>
    </row>
    <row r="8" customFormat="false" ht="15" hidden="false" customHeight="true" outlineLevel="0" collapsed="false">
      <c r="A8" s="78" t="s">
        <v>126</v>
      </c>
      <c r="B8" s="78"/>
      <c r="C8" s="78"/>
      <c r="D8" s="79" t="str">
        <f aca="false">новый!J95</f>
        <v>ИВАНОВ ИВАН ИВАНОВИЧ, дата рождения </v>
      </c>
      <c r="E8" s="79"/>
      <c r="F8" s="79"/>
      <c r="G8" s="79"/>
      <c r="H8" s="79"/>
      <c r="I8" s="79"/>
      <c r="J8" s="79"/>
    </row>
    <row r="9" customFormat="false" ht="15" hidden="false" customHeight="true" outlineLevel="0" collapsed="false">
      <c r="A9" s="78" t="s">
        <v>127</v>
      </c>
      <c r="B9" s="78"/>
      <c r="C9" s="78"/>
      <c r="D9" s="79" t="n">
        <f aca="false">новый!I1</f>
        <v>1</v>
      </c>
      <c r="E9" s="79"/>
      <c r="F9" s="80" t="s">
        <v>123</v>
      </c>
      <c r="G9" s="80"/>
      <c r="H9" s="81" t="n">
        <f aca="false">H5</f>
        <v>46120</v>
      </c>
      <c r="I9" s="81"/>
      <c r="J9" s="81"/>
    </row>
    <row r="10" customFormat="false" ht="15" hidden="false" customHeight="false" outlineLevel="0" collapsed="false">
      <c r="A10" s="82" t="s">
        <v>128</v>
      </c>
      <c r="B10" s="82"/>
      <c r="C10" s="82"/>
      <c r="D10" s="82"/>
      <c r="E10" s="82"/>
      <c r="F10" s="82"/>
      <c r="G10" s="82"/>
      <c r="H10" s="82"/>
      <c r="I10" s="69"/>
      <c r="J10" s="69"/>
    </row>
    <row r="11" customFormat="false" ht="15" hidden="false" customHeight="false" outlineLevel="0" collapsed="false">
      <c r="A11" s="83" t="s">
        <v>129</v>
      </c>
      <c r="B11" s="83" t="s">
        <v>130</v>
      </c>
      <c r="C11" s="83" t="s">
        <v>131</v>
      </c>
      <c r="D11" s="83"/>
      <c r="E11" s="83"/>
      <c r="F11" s="83"/>
      <c r="G11" s="84" t="s">
        <v>132</v>
      </c>
      <c r="H11" s="84" t="s">
        <v>133</v>
      </c>
      <c r="I11" s="85" t="s">
        <v>134</v>
      </c>
      <c r="J11" s="85" t="s">
        <v>135</v>
      </c>
    </row>
    <row r="12" customFormat="false" ht="15.75" hidden="false" customHeight="true" outlineLevel="0" collapsed="false">
      <c r="A12" s="86" t="n">
        <v>1</v>
      </c>
      <c r="B12" s="87" t="s">
        <v>136</v>
      </c>
      <c r="C12" s="88" t="s">
        <v>137</v>
      </c>
      <c r="D12" s="88"/>
      <c r="E12" s="88"/>
      <c r="F12" s="88"/>
      <c r="G12" s="89" t="s">
        <v>138</v>
      </c>
      <c r="H12" s="90"/>
      <c r="I12" s="91" t="n">
        <v>996</v>
      </c>
      <c r="J12" s="92" t="n">
        <f aca="false">H12*I12</f>
        <v>0</v>
      </c>
      <c r="M12" s="1" t="s">
        <v>139</v>
      </c>
    </row>
    <row r="13" customFormat="false" ht="33.75" hidden="false" customHeight="true" outlineLevel="0" collapsed="false">
      <c r="A13" s="93" t="n">
        <v>2</v>
      </c>
      <c r="B13" s="87" t="s">
        <v>140</v>
      </c>
      <c r="C13" s="88" t="s">
        <v>141</v>
      </c>
      <c r="D13" s="88"/>
      <c r="E13" s="88"/>
      <c r="F13" s="88"/>
      <c r="G13" s="89" t="s">
        <v>138</v>
      </c>
      <c r="H13" s="90"/>
      <c r="I13" s="94" t="n">
        <v>3502</v>
      </c>
      <c r="J13" s="92" t="n">
        <f aca="false">H13*I13</f>
        <v>0</v>
      </c>
    </row>
    <row r="14" customFormat="false" ht="31.5" hidden="false" customHeight="true" outlineLevel="0" collapsed="false">
      <c r="A14" s="86" t="n">
        <v>3</v>
      </c>
      <c r="B14" s="87" t="s">
        <v>142</v>
      </c>
      <c r="C14" s="88" t="s">
        <v>143</v>
      </c>
      <c r="D14" s="88"/>
      <c r="E14" s="88"/>
      <c r="F14" s="88"/>
      <c r="G14" s="89" t="s">
        <v>138</v>
      </c>
      <c r="H14" s="90"/>
      <c r="I14" s="94" t="n">
        <v>8771</v>
      </c>
      <c r="J14" s="92" t="n">
        <f aca="false">H14*I14</f>
        <v>0</v>
      </c>
    </row>
    <row r="15" customFormat="false" ht="30.75" hidden="false" customHeight="true" outlineLevel="0" collapsed="false">
      <c r="A15" s="93" t="n">
        <v>4</v>
      </c>
      <c r="B15" s="87" t="s">
        <v>144</v>
      </c>
      <c r="C15" s="88" t="s">
        <v>145</v>
      </c>
      <c r="D15" s="88"/>
      <c r="E15" s="88"/>
      <c r="F15" s="88"/>
      <c r="G15" s="89" t="s">
        <v>138</v>
      </c>
      <c r="H15" s="90"/>
      <c r="I15" s="94" t="n">
        <v>1597</v>
      </c>
      <c r="J15" s="92" t="n">
        <f aca="false">H15*I15</f>
        <v>0</v>
      </c>
    </row>
    <row r="16" customFormat="false" ht="27.75" hidden="false" customHeight="true" outlineLevel="0" collapsed="false">
      <c r="A16" s="86" t="n">
        <v>5</v>
      </c>
      <c r="B16" s="87" t="s">
        <v>144</v>
      </c>
      <c r="C16" s="88" t="s">
        <v>146</v>
      </c>
      <c r="D16" s="88"/>
      <c r="E16" s="88"/>
      <c r="F16" s="88"/>
      <c r="G16" s="89" t="s">
        <v>138</v>
      </c>
      <c r="H16" s="90"/>
      <c r="I16" s="94" t="n">
        <v>1825</v>
      </c>
      <c r="J16" s="92" t="n">
        <f aca="false">H16*I16</f>
        <v>0</v>
      </c>
    </row>
    <row r="17" customFormat="false" ht="34.5" hidden="false" customHeight="true" outlineLevel="0" collapsed="false">
      <c r="A17" s="93" t="n">
        <v>6</v>
      </c>
      <c r="B17" s="87" t="s">
        <v>144</v>
      </c>
      <c r="C17" s="88" t="s">
        <v>147</v>
      </c>
      <c r="D17" s="88"/>
      <c r="E17" s="88"/>
      <c r="F17" s="88"/>
      <c r="G17" s="89" t="s">
        <v>138</v>
      </c>
      <c r="H17" s="90"/>
      <c r="I17" s="94" t="n">
        <v>2141</v>
      </c>
      <c r="J17" s="92" t="n">
        <f aca="false">H17*I17</f>
        <v>0</v>
      </c>
    </row>
    <row r="18" customFormat="false" ht="15" hidden="false" customHeight="false" outlineLevel="0" collapsed="false">
      <c r="A18" s="95" t="s">
        <v>148</v>
      </c>
      <c r="B18" s="95"/>
      <c r="C18" s="95"/>
      <c r="D18" s="96" t="n">
        <f aca="false">SUM(J12:J17)</f>
        <v>0</v>
      </c>
      <c r="E18" s="96"/>
      <c r="F18" s="96"/>
      <c r="G18" s="96"/>
      <c r="H18" s="96"/>
      <c r="I18" s="96"/>
      <c r="J18" s="96"/>
    </row>
    <row r="19" customFormat="false" ht="15" hidden="false" customHeight="true" outlineLevel="0" collapsed="false">
      <c r="A19" s="97" t="s">
        <v>149</v>
      </c>
      <c r="B19" s="97"/>
      <c r="C19" s="97"/>
      <c r="D19" s="97"/>
      <c r="E19" s="97"/>
      <c r="F19" s="97"/>
      <c r="G19" s="97"/>
      <c r="H19" s="97"/>
      <c r="I19" s="69"/>
      <c r="J19" s="69"/>
    </row>
    <row r="20" customFormat="false" ht="15" hidden="false" customHeight="true" outlineLevel="0" collapsed="false">
      <c r="A20" s="78" t="s">
        <v>150</v>
      </c>
      <c r="B20" s="78"/>
      <c r="C20" s="78"/>
      <c r="D20" s="78"/>
      <c r="E20" s="78"/>
      <c r="F20" s="78"/>
      <c r="G20" s="78"/>
      <c r="H20" s="78"/>
      <c r="I20" s="78"/>
      <c r="J20" s="78"/>
    </row>
    <row r="21" customFormat="false" ht="15" hidden="false" customHeight="false" outlineLevel="0" collapsed="false">
      <c r="A21" s="98" t="s">
        <v>151</v>
      </c>
      <c r="B21" s="98"/>
      <c r="C21" s="98"/>
      <c r="D21" s="99" t="s">
        <v>152</v>
      </c>
      <c r="E21" s="99"/>
      <c r="F21" s="100"/>
      <c r="G21" s="100" t="str">
        <f aca="false">новый!F104</f>
        <v>А.А.Шагин</v>
      </c>
      <c r="H21" s="100"/>
      <c r="I21" s="69"/>
      <c r="J21" s="69"/>
    </row>
    <row r="22" customFormat="false" ht="15.75" hidden="false" customHeight="false" outlineLevel="0" collapsed="false">
      <c r="A22" s="98"/>
      <c r="B22" s="98"/>
      <c r="C22" s="98" t="s">
        <v>153</v>
      </c>
      <c r="D22" s="101" t="s">
        <v>154</v>
      </c>
      <c r="E22" s="101"/>
      <c r="F22" s="102" t="s">
        <v>155</v>
      </c>
      <c r="G22" s="102"/>
      <c r="H22" s="102"/>
      <c r="I22" s="69"/>
      <c r="J22" s="69"/>
    </row>
    <row r="23" customFormat="false" ht="15.75" hidden="false" customHeight="false" outlineLevel="0" collapsed="false">
      <c r="A23" s="98" t="s">
        <v>156</v>
      </c>
      <c r="B23" s="98"/>
      <c r="C23" s="98"/>
      <c r="D23" s="103" t="s">
        <v>116</v>
      </c>
      <c r="E23" s="104" t="str">
        <f aca="false">D8</f>
        <v>ИВАНОВ ИВАН ИВАНОВИЧ, дата рождения </v>
      </c>
      <c r="F23" s="104"/>
      <c r="G23" s="105" t="s">
        <v>157</v>
      </c>
      <c r="H23" s="105"/>
      <c r="I23" s="106"/>
      <c r="J23" s="106"/>
    </row>
    <row r="24" customFormat="false" ht="15" hidden="false" customHeight="false" outlineLevel="0" collapsed="false">
      <c r="A24" s="98"/>
      <c r="B24" s="98"/>
      <c r="C24" s="98"/>
      <c r="D24" s="107" t="s">
        <v>155</v>
      </c>
      <c r="E24" s="107"/>
      <c r="F24" s="108" t="s">
        <v>158</v>
      </c>
      <c r="G24" s="102" t="s">
        <v>159</v>
      </c>
      <c r="H24" s="102"/>
      <c r="I24" s="69"/>
      <c r="J24" s="69"/>
    </row>
  </sheetData>
  <autoFilter ref="A11:J11">
    <filterColumn colId="0" hiddenButton="1"/>
    <filterColumn colId="1" hiddenButton="1"/>
    <filterColumn colId="2" hiddenButton="1"/>
  </autoFilter>
  <mergeCells count="31">
    <mergeCell ref="A1:H1"/>
    <mergeCell ref="A2:H2"/>
    <mergeCell ref="A3:H3"/>
    <mergeCell ref="A4:H4"/>
    <mergeCell ref="A5:D5"/>
    <mergeCell ref="H5:J5"/>
    <mergeCell ref="A6:H6"/>
    <mergeCell ref="A7:H7"/>
    <mergeCell ref="A8:C8"/>
    <mergeCell ref="D8:J8"/>
    <mergeCell ref="A9:C9"/>
    <mergeCell ref="D9:E9"/>
    <mergeCell ref="H9:J9"/>
    <mergeCell ref="A10:H10"/>
    <mergeCell ref="C11:F11"/>
    <mergeCell ref="C12:F12"/>
    <mergeCell ref="C13:F13"/>
    <mergeCell ref="C14:F14"/>
    <mergeCell ref="C15:F15"/>
    <mergeCell ref="C16:F16"/>
    <mergeCell ref="C17:F17"/>
    <mergeCell ref="A18:C18"/>
    <mergeCell ref="D18:J18"/>
    <mergeCell ref="A19:H19"/>
    <mergeCell ref="A20:J20"/>
    <mergeCell ref="D21:E21"/>
    <mergeCell ref="D22:E22"/>
    <mergeCell ref="F22:H22"/>
    <mergeCell ref="E23:F23"/>
    <mergeCell ref="G23:H23"/>
    <mergeCell ref="G24:H24"/>
  </mergeCells>
  <printOptions headings="false" gridLines="false" gridLinesSet="true" horizontalCentered="true" verticalCentered="true"/>
  <pageMargins left="0.236111111111111" right="0" top="0" bottom="0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pageBreakPreview" topLeftCell="A1" colorId="64" zoomScale="115" zoomScaleNormal="100" zoomScalePageLayoutView="115" workbookViewId="0">
      <selection pane="topLeft" activeCell="O13" activeCellId="0" sqref="O13"/>
    </sheetView>
  </sheetViews>
  <sheetFormatPr defaultColWidth="9.1484375" defaultRowHeight="15" zeroHeight="false" outlineLevelRow="0" outlineLevelCol="0"/>
  <cols>
    <col collapsed="false" customWidth="false" hidden="false" outlineLevel="0" max="10" min="1" style="109" width="9.14"/>
    <col collapsed="false" customWidth="true" hidden="false" outlineLevel="0" max="11" min="11" style="109" width="18.71"/>
    <col collapsed="false" customWidth="false" hidden="false" outlineLevel="0" max="16384" min="12" style="1" width="9.14"/>
  </cols>
  <sheetData>
    <row r="1" customFormat="false" ht="15.75" hidden="false" customHeight="true" outlineLevel="0" collapsed="false">
      <c r="A1" s="110" t="s">
        <v>160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customFormat="false" ht="15.75" hidden="false" customHeight="true" outlineLevel="0" collapsed="false">
      <c r="A2" s="110" t="s">
        <v>161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customFormat="false" ht="15" hidden="false" customHeight="false" outlineLevel="0" collapsed="false">
      <c r="A3" s="109" t="s">
        <v>162</v>
      </c>
      <c r="B3" s="111" t="str">
        <f aca="false">новый!J95</f>
        <v>ИВАНОВ ИВАН ИВАНОВИЧ, дата рождения </v>
      </c>
      <c r="C3" s="111"/>
      <c r="D3" s="111"/>
      <c r="E3" s="111"/>
      <c r="F3" s="111"/>
      <c r="G3" s="111"/>
      <c r="H3" s="111"/>
      <c r="I3" s="111"/>
      <c r="J3" s="111"/>
      <c r="K3" s="111"/>
    </row>
    <row r="4" customFormat="false" ht="15" hidden="false" customHeight="true" outlineLevel="0" collapsed="false">
      <c r="A4" s="112" t="s">
        <v>163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customFormat="false" ht="15" hidden="false" customHeight="false" outlineLevel="0" collapsed="false">
      <c r="B5" s="113" t="str">
        <f aca="false">новый!J96</f>
        <v>г.Волгоград, ул……..</v>
      </c>
      <c r="C5" s="113"/>
      <c r="D5" s="113"/>
      <c r="E5" s="113"/>
      <c r="F5" s="113"/>
      <c r="G5" s="113"/>
      <c r="H5" s="113"/>
      <c r="I5" s="113"/>
      <c r="J5" s="113"/>
      <c r="K5" s="113"/>
    </row>
    <row r="6" customFormat="false" ht="3.75" hidden="false" customHeight="true" outlineLevel="0" collapsed="false"/>
    <row r="7" customFormat="false" ht="15" hidden="false" customHeight="true" outlineLevel="0" collapsed="false">
      <c r="A7" s="109" t="s">
        <v>104</v>
      </c>
      <c r="B7" s="114" t="s">
        <v>164</v>
      </c>
      <c r="C7" s="114"/>
      <c r="D7" s="115" t="n">
        <f aca="false">новый!K97</f>
        <v>1818</v>
      </c>
      <c r="E7" s="115"/>
      <c r="F7" s="114" t="s">
        <v>165</v>
      </c>
      <c r="G7" s="114"/>
      <c r="H7" s="115" t="n">
        <f aca="false">новый!O97</f>
        <v>181181</v>
      </c>
      <c r="I7" s="115"/>
    </row>
    <row r="8" customFormat="false" ht="15" hidden="false" customHeight="false" outlineLevel="0" collapsed="false">
      <c r="B8" s="113" t="str">
        <f aca="false">новый!J99</f>
        <v>ОУФМС России….</v>
      </c>
      <c r="C8" s="113"/>
      <c r="D8" s="113"/>
      <c r="E8" s="113"/>
      <c r="F8" s="113"/>
      <c r="G8" s="113"/>
      <c r="H8" s="113"/>
      <c r="I8" s="113"/>
      <c r="J8" s="113"/>
      <c r="K8" s="113"/>
    </row>
    <row r="9" customFormat="false" ht="15" hidden="false" customHeight="true" outlineLevel="0" collapsed="false">
      <c r="B9" s="116" t="s">
        <v>166</v>
      </c>
      <c r="C9" s="116"/>
      <c r="D9" s="116"/>
      <c r="E9" s="116"/>
      <c r="F9" s="116"/>
      <c r="G9" s="116"/>
      <c r="H9" s="116"/>
      <c r="I9" s="116"/>
      <c r="J9" s="116"/>
      <c r="K9" s="116"/>
    </row>
    <row r="10" customFormat="false" ht="15" hidden="false" customHeight="true" outlineLevel="0" collapsed="false">
      <c r="A10" s="112" t="s">
        <v>167</v>
      </c>
      <c r="B10" s="112"/>
      <c r="C10" s="112"/>
      <c r="D10" s="112"/>
      <c r="E10" s="112"/>
      <c r="F10" s="112"/>
    </row>
    <row r="11" customFormat="false" ht="15" hidden="false" customHeight="false" outlineLevel="0" collapsed="false"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customFormat="false" ht="15" hidden="false" customHeight="true" outlineLevel="0" collapsed="false">
      <c r="B12" s="118" t="s">
        <v>168</v>
      </c>
      <c r="C12" s="118"/>
      <c r="D12" s="118"/>
      <c r="E12" s="118"/>
      <c r="F12" s="118"/>
      <c r="G12" s="118"/>
      <c r="H12" s="118"/>
      <c r="I12" s="118"/>
      <c r="J12" s="118"/>
      <c r="K12" s="118"/>
    </row>
    <row r="13" customFormat="false" ht="161.25" hidden="false" customHeight="true" outlineLevel="0" collapsed="false">
      <c r="A13" s="119" t="s">
        <v>169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customFormat="false" ht="46.5" hidden="false" customHeight="true" outlineLevel="0" collapsed="false">
      <c r="A14" s="119" t="s">
        <v>170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customFormat="false" ht="88.5" hidden="false" customHeight="true" outlineLevel="0" collapsed="false">
      <c r="A15" s="119" t="s">
        <v>171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customFormat="false" ht="132" hidden="false" customHeight="true" outlineLevel="0" collapsed="false">
      <c r="A16" s="119" t="s">
        <v>172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customFormat="false" ht="42.75" hidden="false" customHeight="true" outlineLevel="0" collapsed="false">
      <c r="A17" s="119" t="s">
        <v>173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</row>
    <row r="18" customFormat="false" ht="33" hidden="false" customHeight="true" outlineLevel="0" collapsed="false">
      <c r="A18" s="119" t="s">
        <v>174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19" customFormat="false" ht="15" hidden="false" customHeight="false" outlineLevel="0" collapsed="false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customFormat="false" ht="15" hidden="false" customHeight="true" outlineLevel="0" collapsed="false">
      <c r="A20" s="121" t="s">
        <v>168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customFormat="false" ht="27.75" hidden="false" customHeight="true" outlineLevel="0" collapsed="false">
      <c r="A21" s="119" t="s">
        <v>175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  <row r="22" customFormat="false" ht="44.25" hidden="false" customHeight="true" outlineLevel="0" collapsed="false">
      <c r="A22" s="119" t="s">
        <v>176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customFormat="false" ht="47.25" hidden="false" customHeight="true" outlineLevel="0" collapsed="false">
      <c r="A23" s="119" t="s">
        <v>177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</row>
    <row r="24" customFormat="false" ht="42.75" hidden="false" customHeight="true" outlineLevel="0" collapsed="false">
      <c r="A24" s="119" t="s">
        <v>178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</row>
    <row r="25" customFormat="false" ht="32.25" hidden="false" customHeight="true" outlineLevel="0" collapsed="false">
      <c r="A25" s="119" t="s">
        <v>179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</row>
    <row r="26" customFormat="false" ht="15" hidden="false" customHeight="true" outlineLevel="0" collapsed="false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customFormat="false" ht="15" hidden="false" customHeight="true" outlineLevel="0" collapsed="false">
      <c r="A27" s="123" t="s">
        <v>180</v>
      </c>
      <c r="B27" s="123"/>
      <c r="C27" s="123"/>
      <c r="D27" s="124" t="n">
        <f aca="false">новый!O1</f>
        <v>46120</v>
      </c>
      <c r="E27" s="124"/>
      <c r="F27" s="124"/>
    </row>
    <row r="28" customFormat="false" ht="15" hidden="false" customHeight="false" outlineLevel="0" collapsed="false">
      <c r="A28" s="125"/>
      <c r="B28" s="125"/>
      <c r="C28" s="125"/>
    </row>
    <row r="29" customFormat="false" ht="15" hidden="false" customHeight="true" outlineLevel="0" collapsed="false">
      <c r="A29" s="126" t="s">
        <v>181</v>
      </c>
      <c r="B29" s="126"/>
      <c r="C29" s="126"/>
      <c r="D29" s="127"/>
      <c r="E29" s="127"/>
      <c r="F29" s="127"/>
      <c r="G29" s="128" t="str">
        <f aca="false">новый!J95</f>
        <v>ИВАНОВ ИВАН ИВАНОВИЧ, дата рождения </v>
      </c>
      <c r="H29" s="128"/>
      <c r="I29" s="128"/>
      <c r="J29" s="128"/>
      <c r="K29" s="128"/>
    </row>
    <row r="30" customFormat="false" ht="15" hidden="false" customHeight="true" outlineLevel="0" collapsed="false">
      <c r="G30" s="114" t="s">
        <v>168</v>
      </c>
      <c r="H30" s="114"/>
      <c r="I30" s="114"/>
      <c r="J30" s="114"/>
      <c r="K30" s="114"/>
    </row>
    <row r="31" customFormat="false" ht="15" hidden="false" customHeight="false" outlineLevel="0" collapsed="false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</sheetData>
  <mergeCells count="34">
    <mergeCell ref="A1:K1"/>
    <mergeCell ref="A2:K2"/>
    <mergeCell ref="B3:K3"/>
    <mergeCell ref="A4:K4"/>
    <mergeCell ref="B5:K5"/>
    <mergeCell ref="B7:C7"/>
    <mergeCell ref="D7:E7"/>
    <mergeCell ref="F7:G7"/>
    <mergeCell ref="H7:I7"/>
    <mergeCell ref="B8:K8"/>
    <mergeCell ref="B9:K9"/>
    <mergeCell ref="A10:F10"/>
    <mergeCell ref="B11:K11"/>
    <mergeCell ref="B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7:C27"/>
    <mergeCell ref="D27:F27"/>
    <mergeCell ref="A29:C29"/>
    <mergeCell ref="D29:F29"/>
    <mergeCell ref="G29:K29"/>
    <mergeCell ref="G30:K30"/>
    <mergeCell ref="A31:K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2023-01-09T10:16:42Z</dcterms:created>
  <dc:creator>Владелец</dc:creator>
  <dc:description/>
  <dc:language>ru-RU</dc:language>
  <cp:lastModifiedBy/>
  <cp:lastPrinted>2026-04-06T15:46:58Z</cp:lastPrinted>
  <dcterms:modified xsi:type="dcterms:W3CDTF">2026-04-08T13:38:19Z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